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blioteka" sheetId="1" r:id="rId1"/>
  </sheets>
  <definedNames>
    <definedName name="_xlnm.Print_Area" localSheetId="0">'Biblioteka'!$A$1:$F$88</definedName>
  </definedNames>
  <calcPr fullCalcOnLoad="1"/>
</workbook>
</file>

<file path=xl/sharedStrings.xml><?xml version="1.0" encoding="utf-8"?>
<sst xmlns="http://schemas.openxmlformats.org/spreadsheetml/2006/main" count="148" uniqueCount="116">
  <si>
    <t>AKTYWA</t>
  </si>
  <si>
    <t>PASYWA</t>
  </si>
  <si>
    <t>A. Aktywa trwałe</t>
  </si>
  <si>
    <t>I. Wartości niematerialne i prawne</t>
  </si>
  <si>
    <t>II. Rzeczowe aktywa trwałe</t>
  </si>
  <si>
    <t>III. Należności długoterminowe</t>
  </si>
  <si>
    <t>B. Aktywa obrotowe</t>
  </si>
  <si>
    <t>I. Zapasy</t>
  </si>
  <si>
    <t>II. Należności krótkoterminowe</t>
  </si>
  <si>
    <t>BILANS</t>
  </si>
  <si>
    <t>Adresat</t>
  </si>
  <si>
    <t>Stan na początek roku</t>
  </si>
  <si>
    <t>Stan na koniec roku</t>
  </si>
  <si>
    <t>1. Środki trwałe</t>
  </si>
  <si>
    <t>(kierownik jednostki)</t>
  </si>
  <si>
    <t>................................................</t>
  </si>
  <si>
    <t xml:space="preserve">      (główny księgowy)</t>
  </si>
  <si>
    <t>1. Materiały</t>
  </si>
  <si>
    <t>2. Półprodukty i produkty w toku</t>
  </si>
  <si>
    <t>3. Produkty gotowe</t>
  </si>
  <si>
    <t>4. Towary</t>
  </si>
  <si>
    <t>IV. Rozliczenia międzyokresowe</t>
  </si>
  <si>
    <t>Suma aktywów</t>
  </si>
  <si>
    <t>Suma pasywów</t>
  </si>
  <si>
    <t>1. Koszty zakończonych prac rozwojowych</t>
  </si>
  <si>
    <t>2. Wartośc firmy</t>
  </si>
  <si>
    <t>3. Inne wartości niematerialne i prawne</t>
  </si>
  <si>
    <t>4. Zaliczki na wartości niematerialne i prawne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</si>
  <si>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</si>
  <si>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</si>
  <si>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</si>
  <si>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</si>
  <si>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2. Środki trwałe w budowie </t>
  </si>
  <si>
    <t xml:space="preserve">3. Zaliczki na środki trwałe w budowie </t>
  </si>
  <si>
    <t>1. Od jednostek powiązanych</t>
  </si>
  <si>
    <t xml:space="preserve">2. Od pozostałych jednostek </t>
  </si>
  <si>
    <t>IV. Inwestycje długoterminowe</t>
  </si>
  <si>
    <t>1. Nieruchomości</t>
  </si>
  <si>
    <t>2. Wartości niematerialne i prawne</t>
  </si>
  <si>
    <t>3.  Długoterminowe aktywa finansowe</t>
  </si>
  <si>
    <t>a) w jednostkach powiązanych</t>
  </si>
  <si>
    <t>- udziały lub akcje</t>
  </si>
  <si>
    <t xml:space="preserve">- inne papiery wartościowe </t>
  </si>
  <si>
    <t>- udzielone pożyczki</t>
  </si>
  <si>
    <t>- inne długoterminowe aktywa finansowe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</si>
  <si>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</si>
  <si>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</si>
  <si>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</si>
  <si>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</si>
  <si>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5. Zaliczki na dostawy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</si>
  <si>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</si>
  <si>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</si>
  <si>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</si>
  <si>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</si>
  <si>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</si>
  <si>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 xml:space="preserve">2. Należności od pozostałych jednostek </t>
  </si>
  <si>
    <t>b) z tytułu podatków, dotacji, ceł, ubezpieczeń społecznych i zdrowotnych oraz innych świadczeń</t>
  </si>
  <si>
    <t>c) inne</t>
  </si>
  <si>
    <t>d) dochodzone na drodze sądowej</t>
  </si>
  <si>
    <t xml:space="preserve">III. Inwestycje krótkoterminowe </t>
  </si>
  <si>
    <t>1. Krótkoterminowe aktywa finansowe</t>
  </si>
  <si>
    <t>- inne krótkoterminowe aktywa finansowe</t>
  </si>
  <si>
    <t>b) w jednostkach pozostałych</t>
  </si>
  <si>
    <t>c) środki pieniężne i inne aktywa pieniężne</t>
  </si>
  <si>
    <t xml:space="preserve">- środki pieniężne w kasie i na rachunkach </t>
  </si>
  <si>
    <t>- inne środki pieniężne</t>
  </si>
  <si>
    <t>- inne aktywa pieniężne</t>
  </si>
  <si>
    <t>2. Inne inwestycje krótkoterminowe</t>
  </si>
  <si>
    <t>IV. Krótkoterminowe rozliczenia międzyokresowe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</si>
  <si>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</si>
  <si>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</si>
  <si>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</si>
  <si>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</si>
  <si>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</si>
  <si>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</si>
  <si>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</si>
  <si>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</si>
  <si>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 xml:space="preserve">VIII Zysk (strata) netto </t>
  </si>
  <si>
    <t>B. Zobowiązania i rezerwy na zobowiązania</t>
  </si>
  <si>
    <t xml:space="preserve">I. Rezerwy na zobowiązania 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</si>
  <si>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</si>
  <si>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</si>
  <si>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</si>
  <si>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</si>
  <si>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</si>
  <si>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</si>
  <si>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</si>
  <si>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</si>
  <si>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</si>
  <si>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 xml:space="preserve">2. Wobec pozostałych jednostek 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</si>
  <si>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</si>
  <si>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</si>
  <si>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</si>
  <si>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</si>
  <si>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</si>
  <si>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</si>
  <si>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</si>
  <si>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</si>
  <si>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</si>
  <si>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</si>
  <si>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</si>
  <si>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</si>
  <si>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</si>
  <si>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1. Ujemna wartość firmy</t>
  </si>
  <si>
    <t>a) grunty ( w tym prawo użytkowania wieczystego gruntu)</t>
  </si>
  <si>
    <t>IX. Odpisy z zysku netto w ciągu roku obrotowego (wielkość ujemna)</t>
  </si>
  <si>
    <t xml:space="preserve">Urząd Miasta i Gminy w Gryfinie      </t>
  </si>
  <si>
    <t>(rok, miesiąc, dzień)</t>
  </si>
  <si>
    <t>Biblioteka Publiczna</t>
  </si>
  <si>
    <t xml:space="preserve">ul. Kościelna 24    74-100 Gryfino </t>
  </si>
  <si>
    <t>Kinga Rutkowska</t>
  </si>
  <si>
    <t>Sylwia Mencel</t>
  </si>
  <si>
    <t>2022.03.31</t>
  </si>
  <si>
    <t xml:space="preserve">instytucji kultury sporządzony na dzień 31.12.2021 r.                </t>
  </si>
  <si>
    <t>Zał. nr 1 do zarządzenia nr 0050.46.2022 BMiG Gryfinoz dnia 29.04.2022</t>
  </si>
  <si>
    <t xml:space="preserve">BILANS SPORZĄDZONY NA DZIEŃ 31.12.2021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</si>
</sst>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4" fontId="1" fillId="33" borderId="10" xfId="0" applyNumberFormat="1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4" fontId="1" fillId="33" borderId="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horizontal="justify" vertical="top" wrapText="1"/>
      <protection locked="0"/>
    </xf>
    <xf numFmtId="0" fontId="0" fillId="33" borderId="0" xfId="0" applyFont="1" applyFill="1" applyAlignment="1" applyProtection="1">
      <alignment horizontal="justify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4" fontId="1" fillId="33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vertical="top"/>
      <protection locked="0"/>
    </xf>
    <xf numFmtId="0" fontId="0" fillId="33" borderId="12" xfId="0" applyFill="1" applyBorder="1" applyAlignment="1" applyProtection="1">
      <alignment horizontal="center" vertical="top"/>
      <protection locked="0"/>
    </xf>
    <xf numFmtId="0" fontId="0" fillId="33" borderId="14" xfId="0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justify" wrapText="1"/>
      <protection locked="0"/>
    </xf>
    <xf numFmtId="0" fontId="0" fillId="33" borderId="0" xfId="0" applyFill="1" applyBorder="1" applyAlignment="1" applyProtection="1">
      <alignment horizontal="justify" wrapText="1"/>
      <protection locked="0"/>
    </xf>
    <xf numFmtId="0" fontId="0" fillId="33" borderId="0" xfId="0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justify" wrapText="1"/>
      <protection locked="0"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7.7109375" style="1" customWidth="1"/>
    <col min="2" max="3" width="12.140625" style="1" customWidth="1"/>
    <col min="4" max="4" width="17.7109375" style="1" customWidth="1"/>
    <col min="5" max="5" width="14.8515625" style="1" customWidth="1"/>
    <col min="6" max="6" width="13.421875" style="1" customWidth="1"/>
    <col min="7" max="8" width="10.57421875" style="1" bestFit="1" customWidth="1"/>
    <col min="9" max="16384" width="9.140625" style="1" customWidth="1"/>
  </cols>
  <sheetData>
    <row r="1" spans="1:6" ht="26.25" customHeight="1">
      <c r="A1" s="51" t="s">
        <v>115</v>
      </c>
      <c r="B1" s="51"/>
      <c r="C1" s="51"/>
      <c r="D1" s="51"/>
      <c r="E1" s="51"/>
      <c r="F1" s="51"/>
    </row>
    <row r="2" spans="4:6" ht="12.75">
      <c r="D2" s="49" t="s">
        <v>114</v>
      </c>
      <c r="E2" s="50"/>
      <c r="F2" s="50"/>
    </row>
    <row r="3" spans="1:6" ht="12.75" customHeight="1">
      <c r="A3" s="24"/>
      <c r="B3" s="25"/>
      <c r="C3" s="52" t="s">
        <v>9</v>
      </c>
      <c r="D3" s="53"/>
      <c r="E3" s="27" t="s">
        <v>10</v>
      </c>
      <c r="F3" s="28"/>
    </row>
    <row r="4" spans="1:6" ht="39.75" customHeight="1">
      <c r="A4" s="47" t="s">
        <v>108</v>
      </c>
      <c r="B4" s="26"/>
      <c r="C4" s="54" t="s">
        <v>113</v>
      </c>
      <c r="D4" s="55"/>
      <c r="E4" s="29"/>
      <c r="F4" s="30"/>
    </row>
    <row r="5" spans="1:6" ht="25.5" customHeight="1">
      <c r="A5" s="32" t="s">
        <v>109</v>
      </c>
      <c r="B5" s="31"/>
      <c r="C5" s="56"/>
      <c r="D5" s="57"/>
      <c r="E5" s="58" t="s">
        <v>106</v>
      </c>
      <c r="F5" s="59"/>
    </row>
    <row r="6" spans="1:6" s="3" customFormat="1" ht="33.75">
      <c r="A6" s="18" t="s">
        <v>0</v>
      </c>
      <c r="B6" s="18" t="s">
        <v>11</v>
      </c>
      <c r="C6" s="18" t="s">
        <v>12</v>
      </c>
      <c r="D6" s="18" t="s">
        <v>1</v>
      </c>
      <c r="E6" s="18" t="s">
        <v>11</v>
      </c>
      <c r="F6" s="18" t="s">
        <v>12</v>
      </c>
    </row>
    <row r="7" spans="1:6" s="3" customFormat="1" ht="22.5">
      <c r="A7" s="2" t="s">
        <v>2</v>
      </c>
      <c r="B7" s="4">
        <v>697157.2299999999</v>
      </c>
      <c r="C7" s="4">
        <f>C8+C13+C22+C25+C40</f>
        <v>661744.26</v>
      </c>
      <c r="D7" s="2" t="s">
        <v>69</v>
      </c>
      <c r="E7" s="4">
        <v>440948.11</v>
      </c>
      <c r="F7" s="4">
        <f>F8+F9+F10+F11+F12+F13+F14+F15+F16</f>
        <v>444546.07999999996</v>
      </c>
    </row>
    <row r="8" spans="1:6" s="3" customFormat="1" ht="33.75">
      <c r="A8" s="5" t="s">
        <v>3</v>
      </c>
      <c r="B8" s="13">
        <v>0</v>
      </c>
      <c r="C8" s="13">
        <f>C9+C10+C11+C12</f>
        <v>0</v>
      </c>
      <c r="D8" s="5" t="s">
        <v>70</v>
      </c>
      <c r="E8" s="13">
        <v>456941.19</v>
      </c>
      <c r="F8" s="13">
        <v>440948.11</v>
      </c>
    </row>
    <row r="9" spans="1:6" s="3" customFormat="1" ht="33.75">
      <c r="A9" s="10" t="s">
        <v>24</v>
      </c>
      <c r="B9" s="15">
        <v>0</v>
      </c>
      <c r="C9" s="15">
        <v>0</v>
      </c>
      <c r="D9" s="5" t="s">
        <v>71</v>
      </c>
      <c r="E9" s="13">
        <v>0</v>
      </c>
      <c r="F9" s="13">
        <v>0</v>
      </c>
    </row>
    <row r="10" spans="1:6" s="3" customFormat="1" ht="33.75">
      <c r="A10" s="10" t="s">
        <v>25</v>
      </c>
      <c r="B10" s="15">
        <v>0</v>
      </c>
      <c r="C10" s="15">
        <v>0</v>
      </c>
      <c r="D10" s="5" t="s">
        <v>72</v>
      </c>
      <c r="E10" s="13">
        <v>0</v>
      </c>
      <c r="F10" s="13">
        <v>0</v>
      </c>
    </row>
    <row r="11" spans="1:6" s="3" customFormat="1" ht="22.5">
      <c r="A11" s="10" t="s">
        <v>26</v>
      </c>
      <c r="B11" s="15">
        <v>0</v>
      </c>
      <c r="C11" s="15">
        <v>0</v>
      </c>
      <c r="D11" s="5" t="s">
        <v>73</v>
      </c>
      <c r="E11" s="13">
        <v>0</v>
      </c>
      <c r="F11" s="13">
        <v>0</v>
      </c>
    </row>
    <row r="12" spans="1:6" s="3" customFormat="1" ht="22.5">
      <c r="A12" s="10" t="s">
        <v>27</v>
      </c>
      <c r="B12" s="15">
        <v>0</v>
      </c>
      <c r="C12" s="15">
        <v>0</v>
      </c>
      <c r="D12" s="5" t="s">
        <v>74</v>
      </c>
      <c r="E12" s="13">
        <v>0</v>
      </c>
      <c r="F12" s="13">
        <v>0</v>
      </c>
    </row>
    <row r="13" spans="1:6" s="3" customFormat="1" ht="33.75">
      <c r="A13" s="5" t="s">
        <v>4</v>
      </c>
      <c r="B13" s="6">
        <v>697157.2299999999</v>
      </c>
      <c r="C13" s="6">
        <f>C14+C20+C21</f>
        <v>661744.26</v>
      </c>
      <c r="D13" s="36" t="s">
        <v>75</v>
      </c>
      <c r="E13" s="6">
        <v>0</v>
      </c>
      <c r="F13" s="6">
        <v>0</v>
      </c>
    </row>
    <row r="14" spans="1:6" s="3" customFormat="1" ht="22.5">
      <c r="A14" s="5" t="s">
        <v>13</v>
      </c>
      <c r="B14" s="6">
        <v>697157.2299999999</v>
      </c>
      <c r="C14" s="6">
        <f>SUM(C15:C19)</f>
        <v>661744.26</v>
      </c>
      <c r="D14" s="5" t="s">
        <v>76</v>
      </c>
      <c r="E14" s="14">
        <v>0</v>
      </c>
      <c r="F14" s="14">
        <v>0</v>
      </c>
    </row>
    <row r="15" spans="1:6" s="3" customFormat="1" ht="33.75">
      <c r="A15" s="7" t="s">
        <v>104</v>
      </c>
      <c r="B15" s="15">
        <v>0</v>
      </c>
      <c r="C15" s="15">
        <v>0</v>
      </c>
      <c r="D15" s="5" t="s">
        <v>77</v>
      </c>
      <c r="E15" s="14">
        <v>-15993.08</v>
      </c>
      <c r="F15" s="14">
        <v>3597.97</v>
      </c>
    </row>
    <row r="16" spans="1:6" s="3" customFormat="1" ht="45">
      <c r="A16" s="7" t="s">
        <v>28</v>
      </c>
      <c r="B16" s="15">
        <v>667014.83</v>
      </c>
      <c r="C16" s="15">
        <v>642944.09</v>
      </c>
      <c r="D16" s="5" t="s">
        <v>105</v>
      </c>
      <c r="E16" s="13">
        <v>0</v>
      </c>
      <c r="F16" s="13">
        <v>0</v>
      </c>
    </row>
    <row r="17" spans="1:6" s="3" customFormat="1" ht="33.75" customHeight="1">
      <c r="A17" s="7" t="s">
        <v>29</v>
      </c>
      <c r="B17" s="15">
        <v>2892.08</v>
      </c>
      <c r="C17" s="15">
        <v>0</v>
      </c>
      <c r="D17" s="5" t="s">
        <v>78</v>
      </c>
      <c r="E17" s="13">
        <v>276721.26</v>
      </c>
      <c r="F17" s="13">
        <f>F18+F26+F33+F52</f>
        <v>273606.06</v>
      </c>
    </row>
    <row r="18" spans="1:6" s="3" customFormat="1" ht="22.5">
      <c r="A18" s="7" t="s">
        <v>30</v>
      </c>
      <c r="B18" s="15">
        <v>0</v>
      </c>
      <c r="C18" s="15">
        <v>0</v>
      </c>
      <c r="D18" s="5" t="s">
        <v>79</v>
      </c>
      <c r="E18" s="13">
        <v>0</v>
      </c>
      <c r="F18" s="13">
        <f>F19+F20+F23</f>
        <v>0</v>
      </c>
    </row>
    <row r="19" spans="1:6" s="3" customFormat="1" ht="33.75">
      <c r="A19" s="7" t="s">
        <v>31</v>
      </c>
      <c r="B19" s="15">
        <v>27250.32</v>
      </c>
      <c r="C19" s="15">
        <v>18800.17</v>
      </c>
      <c r="D19" s="10" t="s">
        <v>80</v>
      </c>
      <c r="E19" s="15">
        <v>0</v>
      </c>
      <c r="F19" s="15">
        <v>0</v>
      </c>
    </row>
    <row r="20" spans="1:6" s="3" customFormat="1" ht="33.75">
      <c r="A20" s="5" t="s">
        <v>32</v>
      </c>
      <c r="B20" s="13">
        <v>0</v>
      </c>
      <c r="C20" s="13">
        <v>0</v>
      </c>
      <c r="D20" s="10" t="s">
        <v>81</v>
      </c>
      <c r="E20" s="20">
        <v>0</v>
      </c>
      <c r="F20" s="20">
        <f>F21+F22</f>
        <v>0</v>
      </c>
    </row>
    <row r="21" spans="1:6" s="3" customFormat="1" ht="22.5">
      <c r="A21" s="5" t="s">
        <v>33</v>
      </c>
      <c r="B21" s="13">
        <v>0</v>
      </c>
      <c r="C21" s="13">
        <v>0</v>
      </c>
      <c r="D21" s="35" t="s">
        <v>82</v>
      </c>
      <c r="E21" s="38">
        <v>0</v>
      </c>
      <c r="F21" s="38">
        <v>0</v>
      </c>
    </row>
    <row r="22" spans="1:6" s="3" customFormat="1" ht="22.5">
      <c r="A22" s="5" t="s">
        <v>5</v>
      </c>
      <c r="B22" s="13">
        <v>0</v>
      </c>
      <c r="C22" s="13">
        <f>C23+C24</f>
        <v>0</v>
      </c>
      <c r="D22" s="35" t="s">
        <v>83</v>
      </c>
      <c r="E22" s="38">
        <v>0</v>
      </c>
      <c r="F22" s="38">
        <v>0</v>
      </c>
    </row>
    <row r="23" spans="1:6" s="3" customFormat="1" ht="22.5">
      <c r="A23" s="10" t="s">
        <v>34</v>
      </c>
      <c r="B23" s="15">
        <v>0</v>
      </c>
      <c r="C23" s="15">
        <v>0</v>
      </c>
      <c r="D23" s="35" t="s">
        <v>84</v>
      </c>
      <c r="E23" s="38">
        <v>0</v>
      </c>
      <c r="F23" s="38">
        <f>F24+F25</f>
        <v>0</v>
      </c>
    </row>
    <row r="24" spans="1:6" s="3" customFormat="1" ht="22.5">
      <c r="A24" s="10" t="s">
        <v>35</v>
      </c>
      <c r="B24" s="15">
        <v>0</v>
      </c>
      <c r="C24" s="15">
        <v>0</v>
      </c>
      <c r="D24" s="35" t="s">
        <v>85</v>
      </c>
      <c r="E24" s="38">
        <v>0</v>
      </c>
      <c r="F24" s="38">
        <v>0</v>
      </c>
    </row>
    <row r="25" spans="1:6" s="3" customFormat="1" ht="22.5">
      <c r="A25" s="5" t="s">
        <v>36</v>
      </c>
      <c r="B25" s="13">
        <v>0</v>
      </c>
      <c r="C25" s="13">
        <f>C26+C27+C28+C39</f>
        <v>0</v>
      </c>
      <c r="D25" s="35" t="s">
        <v>86</v>
      </c>
      <c r="E25" s="38">
        <v>0</v>
      </c>
      <c r="F25" s="38">
        <v>0</v>
      </c>
    </row>
    <row r="26" spans="1:6" s="3" customFormat="1" ht="22.5">
      <c r="A26" s="5" t="s">
        <v>37</v>
      </c>
      <c r="B26" s="13">
        <v>0</v>
      </c>
      <c r="C26" s="13">
        <v>0</v>
      </c>
      <c r="D26" s="37" t="s">
        <v>87</v>
      </c>
      <c r="E26" s="19">
        <v>0</v>
      </c>
      <c r="F26" s="19">
        <f>F27+F28</f>
        <v>0</v>
      </c>
    </row>
    <row r="27" spans="1:6" s="3" customFormat="1" ht="33.75">
      <c r="A27" s="5" t="s">
        <v>38</v>
      </c>
      <c r="B27" s="13">
        <v>0</v>
      </c>
      <c r="C27" s="13">
        <v>0</v>
      </c>
      <c r="D27" s="10" t="s">
        <v>88</v>
      </c>
      <c r="E27" s="38">
        <v>0</v>
      </c>
      <c r="F27" s="38">
        <v>0</v>
      </c>
    </row>
    <row r="28" spans="1:6" s="3" customFormat="1" ht="22.5">
      <c r="A28" s="5" t="s">
        <v>39</v>
      </c>
      <c r="B28" s="6">
        <v>0</v>
      </c>
      <c r="C28" s="6">
        <f>C29+C34</f>
        <v>0</v>
      </c>
      <c r="D28" s="10" t="s">
        <v>89</v>
      </c>
      <c r="E28" s="15">
        <v>0</v>
      </c>
      <c r="F28" s="15">
        <f>F29+F30+F31+F32</f>
        <v>0</v>
      </c>
    </row>
    <row r="29" spans="1:6" s="3" customFormat="1" ht="22.5">
      <c r="A29" s="5" t="s">
        <v>40</v>
      </c>
      <c r="B29" s="6">
        <v>0</v>
      </c>
      <c r="C29" s="6">
        <f>C30+C31+C32+C33</f>
        <v>0</v>
      </c>
      <c r="D29" s="33" t="s">
        <v>90</v>
      </c>
      <c r="E29" s="15">
        <v>0</v>
      </c>
      <c r="F29" s="15">
        <v>0</v>
      </c>
    </row>
    <row r="30" spans="1:6" s="3" customFormat="1" ht="33.75">
      <c r="A30" s="33" t="s">
        <v>41</v>
      </c>
      <c r="B30" s="14">
        <v>0</v>
      </c>
      <c r="C30" s="14">
        <v>0</v>
      </c>
      <c r="D30" s="33" t="s">
        <v>91</v>
      </c>
      <c r="E30" s="20">
        <v>0</v>
      </c>
      <c r="F30" s="20">
        <v>0</v>
      </c>
    </row>
    <row r="31" spans="1:6" s="3" customFormat="1" ht="22.5">
      <c r="A31" s="33" t="s">
        <v>42</v>
      </c>
      <c r="B31" s="14">
        <v>0</v>
      </c>
      <c r="C31" s="14">
        <v>0</v>
      </c>
      <c r="D31" s="35" t="s">
        <v>92</v>
      </c>
      <c r="E31" s="20">
        <v>0</v>
      </c>
      <c r="F31" s="20">
        <v>0</v>
      </c>
    </row>
    <row r="32" spans="1:6" s="3" customFormat="1" ht="11.25">
      <c r="A32" s="33" t="s">
        <v>43</v>
      </c>
      <c r="B32" s="14">
        <v>0</v>
      </c>
      <c r="C32" s="14">
        <v>0</v>
      </c>
      <c r="D32" s="35" t="s">
        <v>93</v>
      </c>
      <c r="E32" s="20">
        <v>0</v>
      </c>
      <c r="F32" s="20">
        <v>0</v>
      </c>
    </row>
    <row r="33" spans="1:6" s="3" customFormat="1" ht="22.5">
      <c r="A33" s="33" t="s">
        <v>44</v>
      </c>
      <c r="B33" s="14">
        <v>0</v>
      </c>
      <c r="C33" s="14">
        <v>0</v>
      </c>
      <c r="D33" s="37" t="s">
        <v>94</v>
      </c>
      <c r="E33" s="14">
        <v>12846.060000000001</v>
      </c>
      <c r="F33" s="14">
        <f>F34+F39+F51</f>
        <v>17976.96</v>
      </c>
    </row>
    <row r="34" spans="1:6" s="3" customFormat="1" ht="22.5">
      <c r="A34" s="5" t="s">
        <v>62</v>
      </c>
      <c r="B34" s="6">
        <v>0</v>
      </c>
      <c r="C34" s="6">
        <f>C35+C36+C37+C38</f>
        <v>0</v>
      </c>
      <c r="D34" s="10" t="s">
        <v>88</v>
      </c>
      <c r="E34" s="14">
        <v>0</v>
      </c>
      <c r="F34" s="14">
        <f>F35+F38</f>
        <v>0</v>
      </c>
    </row>
    <row r="35" spans="1:6" s="3" customFormat="1" ht="33.75">
      <c r="A35" s="33" t="s">
        <v>41</v>
      </c>
      <c r="B35" s="14">
        <v>0</v>
      </c>
      <c r="C35" s="14">
        <v>0</v>
      </c>
      <c r="D35" s="10" t="s">
        <v>95</v>
      </c>
      <c r="E35" s="14">
        <v>0</v>
      </c>
      <c r="F35" s="14">
        <f>F36+F37</f>
        <v>0</v>
      </c>
    </row>
    <row r="36" spans="1:6" s="3" customFormat="1" ht="22.5">
      <c r="A36" s="33" t="s">
        <v>42</v>
      </c>
      <c r="B36" s="14">
        <v>0</v>
      </c>
      <c r="C36" s="14">
        <v>0</v>
      </c>
      <c r="D36" s="35" t="s">
        <v>52</v>
      </c>
      <c r="E36" s="14">
        <v>0</v>
      </c>
      <c r="F36" s="14">
        <v>0</v>
      </c>
    </row>
    <row r="37" spans="1:6" s="3" customFormat="1" ht="11.25">
      <c r="A37" s="33" t="s">
        <v>43</v>
      </c>
      <c r="B37" s="14">
        <v>0</v>
      </c>
      <c r="C37" s="14">
        <v>0</v>
      </c>
      <c r="D37" s="35" t="s">
        <v>53</v>
      </c>
      <c r="E37" s="14">
        <v>0</v>
      </c>
      <c r="F37" s="14">
        <v>0</v>
      </c>
    </row>
    <row r="38" spans="1:6" s="3" customFormat="1" ht="22.5">
      <c r="A38" s="33" t="s">
        <v>44</v>
      </c>
      <c r="B38" s="14">
        <v>0</v>
      </c>
      <c r="C38" s="14">
        <v>0</v>
      </c>
      <c r="D38" s="35" t="s">
        <v>54</v>
      </c>
      <c r="E38" s="14">
        <v>0</v>
      </c>
      <c r="F38" s="14">
        <v>0</v>
      </c>
    </row>
    <row r="39" spans="1:6" s="3" customFormat="1" ht="22.5">
      <c r="A39" s="33" t="s">
        <v>45</v>
      </c>
      <c r="B39" s="14">
        <v>0</v>
      </c>
      <c r="C39" s="14">
        <v>0</v>
      </c>
      <c r="D39" s="10" t="s">
        <v>89</v>
      </c>
      <c r="E39" s="14">
        <v>2668.61</v>
      </c>
      <c r="F39" s="14">
        <v>6538.76</v>
      </c>
    </row>
    <row r="40" spans="1:6" s="3" customFormat="1" ht="33.75">
      <c r="A40" s="34" t="s">
        <v>46</v>
      </c>
      <c r="B40" s="13">
        <v>0</v>
      </c>
      <c r="C40" s="13">
        <f>C41+C42</f>
        <v>0</v>
      </c>
      <c r="D40" s="33" t="s">
        <v>90</v>
      </c>
      <c r="E40" s="14">
        <v>0</v>
      </c>
      <c r="F40" s="14">
        <v>0</v>
      </c>
    </row>
    <row r="41" spans="1:6" s="3" customFormat="1" ht="33.75">
      <c r="A41" s="33" t="s">
        <v>47</v>
      </c>
      <c r="B41" s="15">
        <v>0</v>
      </c>
      <c r="C41" s="15">
        <v>0</v>
      </c>
      <c r="D41" s="33" t="s">
        <v>91</v>
      </c>
      <c r="E41" s="14">
        <v>0</v>
      </c>
      <c r="F41" s="14">
        <v>0</v>
      </c>
    </row>
    <row r="42" spans="1:6" s="3" customFormat="1" ht="22.5">
      <c r="A42" s="10" t="s">
        <v>48</v>
      </c>
      <c r="B42" s="15">
        <v>0</v>
      </c>
      <c r="C42" s="15">
        <v>0</v>
      </c>
      <c r="D42" s="35" t="s">
        <v>92</v>
      </c>
      <c r="E42" s="14">
        <v>0</v>
      </c>
      <c r="F42" s="14">
        <v>0</v>
      </c>
    </row>
    <row r="43" spans="1:6" s="3" customFormat="1" ht="33.75">
      <c r="A43" s="2" t="s">
        <v>6</v>
      </c>
      <c r="B43" s="9">
        <v>20512.14</v>
      </c>
      <c r="C43" s="9">
        <f>C44+C50+C63+C80</f>
        <v>56407.880000000005</v>
      </c>
      <c r="D43" s="10" t="s">
        <v>96</v>
      </c>
      <c r="E43" s="14">
        <v>2668.61</v>
      </c>
      <c r="F43" s="14">
        <v>6511.76</v>
      </c>
    </row>
    <row r="44" spans="1:6" s="3" customFormat="1" ht="11.25">
      <c r="A44" s="5" t="s">
        <v>7</v>
      </c>
      <c r="B44" s="6">
        <v>0</v>
      </c>
      <c r="C44" s="6">
        <f>C45+C46+C47+C48+C49</f>
        <v>0</v>
      </c>
      <c r="D44" s="35" t="s">
        <v>52</v>
      </c>
      <c r="E44" s="14">
        <v>2668.61</v>
      </c>
      <c r="F44" s="14">
        <v>6511.76</v>
      </c>
    </row>
    <row r="45" spans="1:6" s="3" customFormat="1" ht="11.25">
      <c r="A45" s="7" t="s">
        <v>17</v>
      </c>
      <c r="B45" s="14"/>
      <c r="C45" s="14"/>
      <c r="D45" s="35" t="s">
        <v>53</v>
      </c>
      <c r="E45" s="14">
        <v>0</v>
      </c>
      <c r="F45" s="14">
        <v>0</v>
      </c>
    </row>
    <row r="46" spans="1:6" s="3" customFormat="1" ht="22.5">
      <c r="A46" s="7" t="s">
        <v>18</v>
      </c>
      <c r="B46" s="14"/>
      <c r="C46" s="14"/>
      <c r="D46" s="35" t="s">
        <v>97</v>
      </c>
      <c r="E46" s="14">
        <v>0</v>
      </c>
      <c r="F46" s="14">
        <v>0</v>
      </c>
    </row>
    <row r="47" spans="1:6" s="3" customFormat="1" ht="22.5">
      <c r="A47" s="7" t="s">
        <v>19</v>
      </c>
      <c r="B47" s="14"/>
      <c r="C47" s="14"/>
      <c r="D47" s="35" t="s">
        <v>98</v>
      </c>
      <c r="E47" s="13">
        <v>0</v>
      </c>
      <c r="F47" s="13">
        <v>0</v>
      </c>
    </row>
    <row r="48" spans="1:6" s="3" customFormat="1" ht="33.75">
      <c r="A48" s="7" t="s">
        <v>20</v>
      </c>
      <c r="B48" s="14"/>
      <c r="C48" s="14"/>
      <c r="D48" s="35" t="s">
        <v>99</v>
      </c>
      <c r="E48" s="14">
        <v>0</v>
      </c>
      <c r="F48" s="14">
        <v>0</v>
      </c>
    </row>
    <row r="49" spans="1:6" s="3" customFormat="1" ht="22.5">
      <c r="A49" s="7" t="s">
        <v>49</v>
      </c>
      <c r="B49" s="14"/>
      <c r="C49" s="14"/>
      <c r="D49" s="35" t="s">
        <v>100</v>
      </c>
      <c r="E49" s="14">
        <v>0</v>
      </c>
      <c r="F49" s="14">
        <v>0</v>
      </c>
    </row>
    <row r="50" spans="1:6" s="3" customFormat="1" ht="22.5">
      <c r="A50" s="5" t="s">
        <v>8</v>
      </c>
      <c r="B50" s="6">
        <v>6499.74</v>
      </c>
      <c r="C50" s="6">
        <f>C51+C56</f>
        <v>15957.92</v>
      </c>
      <c r="D50" s="35" t="s">
        <v>101</v>
      </c>
      <c r="E50" s="20">
        <v>0</v>
      </c>
      <c r="F50" s="20">
        <v>27</v>
      </c>
    </row>
    <row r="51" spans="1:6" s="3" customFormat="1" ht="22.5">
      <c r="A51" s="10" t="s">
        <v>50</v>
      </c>
      <c r="B51" s="15">
        <v>0</v>
      </c>
      <c r="C51" s="15">
        <f>C52+C55</f>
        <v>0</v>
      </c>
      <c r="D51" s="35" t="s">
        <v>102</v>
      </c>
      <c r="E51" s="14">
        <v>10177.45</v>
      </c>
      <c r="F51" s="14">
        <v>11438.2</v>
      </c>
    </row>
    <row r="52" spans="1:6" s="3" customFormat="1" ht="22.5">
      <c r="A52" s="10" t="s">
        <v>51</v>
      </c>
      <c r="B52" s="15">
        <v>0</v>
      </c>
      <c r="C52" s="15">
        <f>C53+C54</f>
        <v>0</v>
      </c>
      <c r="D52" s="34" t="s">
        <v>21</v>
      </c>
      <c r="E52" s="13">
        <v>263875.2</v>
      </c>
      <c r="F52" s="13">
        <v>255629.1</v>
      </c>
    </row>
    <row r="53" spans="1:6" s="3" customFormat="1" ht="22.5">
      <c r="A53" s="35" t="s">
        <v>52</v>
      </c>
      <c r="B53" s="15"/>
      <c r="C53" s="15"/>
      <c r="D53" s="35" t="s">
        <v>103</v>
      </c>
      <c r="E53" s="14">
        <v>0</v>
      </c>
      <c r="F53" s="14">
        <v>0</v>
      </c>
    </row>
    <row r="54" spans="1:6" s="3" customFormat="1" ht="22.5">
      <c r="A54" s="35" t="s">
        <v>53</v>
      </c>
      <c r="B54" s="15"/>
      <c r="C54" s="15"/>
      <c r="D54" s="35" t="s">
        <v>48</v>
      </c>
      <c r="E54" s="14">
        <v>263875.2</v>
      </c>
      <c r="F54" s="14">
        <v>255629.1</v>
      </c>
    </row>
    <row r="55" spans="1:6" s="3" customFormat="1" ht="11.25">
      <c r="A55" s="35" t="s">
        <v>54</v>
      </c>
      <c r="B55" s="15"/>
      <c r="C55" s="15"/>
      <c r="D55" s="35" t="s">
        <v>85</v>
      </c>
      <c r="E55" s="14">
        <v>0</v>
      </c>
      <c r="F55" s="14">
        <v>0</v>
      </c>
    </row>
    <row r="56" spans="1:6" s="3" customFormat="1" ht="22.5">
      <c r="A56" s="10" t="s">
        <v>55</v>
      </c>
      <c r="B56" s="15">
        <v>6499.74</v>
      </c>
      <c r="C56" s="15">
        <v>15957.92</v>
      </c>
      <c r="D56" s="35" t="s">
        <v>86</v>
      </c>
      <c r="E56" s="14">
        <v>263875.2</v>
      </c>
      <c r="F56" s="14">
        <v>255629.1</v>
      </c>
    </row>
    <row r="57" spans="1:6" s="3" customFormat="1" ht="22.5">
      <c r="A57" s="10" t="s">
        <v>51</v>
      </c>
      <c r="B57" s="15">
        <v>0</v>
      </c>
      <c r="C57" s="15">
        <v>6500</v>
      </c>
      <c r="D57" s="34"/>
      <c r="E57" s="14"/>
      <c r="F57" s="14"/>
    </row>
    <row r="58" spans="1:6" s="3" customFormat="1" ht="11.25">
      <c r="A58" s="35" t="s">
        <v>52</v>
      </c>
      <c r="B58" s="15">
        <v>0</v>
      </c>
      <c r="C58" s="15">
        <v>6500</v>
      </c>
      <c r="D58" s="34"/>
      <c r="E58" s="14"/>
      <c r="F58" s="14"/>
    </row>
    <row r="59" spans="1:6" s="3" customFormat="1" ht="11.25">
      <c r="A59" s="35" t="s">
        <v>53</v>
      </c>
      <c r="B59" s="15">
        <v>0</v>
      </c>
      <c r="C59" s="15">
        <v>0</v>
      </c>
      <c r="D59" s="34"/>
      <c r="E59" s="14"/>
      <c r="F59" s="14"/>
    </row>
    <row r="60" spans="1:6" s="3" customFormat="1" ht="56.25" customHeight="1">
      <c r="A60" s="10" t="s">
        <v>56</v>
      </c>
      <c r="B60" s="15">
        <v>0</v>
      </c>
      <c r="C60" s="15">
        <v>0</v>
      </c>
      <c r="D60" s="34"/>
      <c r="E60" s="14"/>
      <c r="F60" s="14"/>
    </row>
    <row r="61" spans="1:6" s="3" customFormat="1" ht="11.25">
      <c r="A61" s="10" t="s">
        <v>57</v>
      </c>
      <c r="B61" s="15">
        <v>6499.74</v>
      </c>
      <c r="C61" s="15">
        <v>9457.92</v>
      </c>
      <c r="D61" s="34"/>
      <c r="E61" s="14"/>
      <c r="F61" s="14"/>
    </row>
    <row r="62" spans="1:6" s="3" customFormat="1" ht="22.5">
      <c r="A62" s="10" t="s">
        <v>58</v>
      </c>
      <c r="B62" s="15">
        <v>0</v>
      </c>
      <c r="C62" s="15">
        <v>0</v>
      </c>
      <c r="D62" s="5"/>
      <c r="E62" s="14"/>
      <c r="F62" s="14"/>
    </row>
    <row r="63" spans="1:6" s="3" customFormat="1" ht="22.5">
      <c r="A63" s="5" t="s">
        <v>59</v>
      </c>
      <c r="B63" s="6">
        <v>10540.35</v>
      </c>
      <c r="C63" s="6">
        <f>C64+C79</f>
        <v>10972.34</v>
      </c>
      <c r="D63" s="5"/>
      <c r="E63" s="13"/>
      <c r="F63" s="13"/>
    </row>
    <row r="64" spans="1:6" s="3" customFormat="1" ht="22.5">
      <c r="A64" s="10" t="s">
        <v>60</v>
      </c>
      <c r="B64" s="20">
        <v>10540.35</v>
      </c>
      <c r="C64" s="20">
        <f>C65+C70+C75</f>
        <v>10972.34</v>
      </c>
      <c r="D64" s="5"/>
      <c r="E64" s="13"/>
      <c r="F64" s="13"/>
    </row>
    <row r="65" spans="1:6" s="3" customFormat="1" ht="22.5">
      <c r="A65" s="10" t="s">
        <v>40</v>
      </c>
      <c r="B65" s="20">
        <v>0</v>
      </c>
      <c r="C65" s="20">
        <f>C66+C67+C68+C69</f>
        <v>0</v>
      </c>
      <c r="D65" s="5"/>
      <c r="E65" s="13"/>
      <c r="F65" s="13"/>
    </row>
    <row r="66" spans="1:6" s="3" customFormat="1" ht="11.25">
      <c r="A66" s="35" t="s">
        <v>41</v>
      </c>
      <c r="B66" s="20">
        <v>0</v>
      </c>
      <c r="C66" s="20">
        <v>0</v>
      </c>
      <c r="D66" s="5"/>
      <c r="E66" s="13"/>
      <c r="F66" s="13"/>
    </row>
    <row r="67" spans="1:6" s="3" customFormat="1" ht="22.5">
      <c r="A67" s="35" t="s">
        <v>42</v>
      </c>
      <c r="B67" s="20">
        <v>0</v>
      </c>
      <c r="C67" s="20">
        <v>0</v>
      </c>
      <c r="D67" s="5"/>
      <c r="E67" s="13"/>
      <c r="F67" s="13"/>
    </row>
    <row r="68" spans="1:6" s="3" customFormat="1" ht="11.25">
      <c r="A68" s="35" t="s">
        <v>43</v>
      </c>
      <c r="B68" s="20">
        <v>0</v>
      </c>
      <c r="C68" s="20">
        <v>0</v>
      </c>
      <c r="D68" s="5"/>
      <c r="E68" s="13"/>
      <c r="F68" s="13"/>
    </row>
    <row r="69" spans="1:6" s="3" customFormat="1" ht="22.5">
      <c r="A69" s="35" t="s">
        <v>61</v>
      </c>
      <c r="B69" s="15">
        <v>0</v>
      </c>
      <c r="C69" s="15">
        <v>0</v>
      </c>
      <c r="D69" s="7"/>
      <c r="E69" s="8"/>
      <c r="F69" s="8"/>
    </row>
    <row r="70" spans="1:6" s="3" customFormat="1" ht="22.5">
      <c r="A70" s="10" t="s">
        <v>62</v>
      </c>
      <c r="B70" s="15">
        <v>0</v>
      </c>
      <c r="C70" s="15">
        <f>C71+C72+C73+C74</f>
        <v>0</v>
      </c>
      <c r="D70" s="7"/>
      <c r="E70" s="8"/>
      <c r="F70" s="8"/>
    </row>
    <row r="71" spans="1:6" s="3" customFormat="1" ht="11.25">
      <c r="A71" s="33" t="s">
        <v>41</v>
      </c>
      <c r="B71" s="15">
        <v>0</v>
      </c>
      <c r="C71" s="15">
        <v>0</v>
      </c>
      <c r="D71" s="7"/>
      <c r="E71" s="8"/>
      <c r="F71" s="8"/>
    </row>
    <row r="72" spans="1:6" s="3" customFormat="1" ht="22.5">
      <c r="A72" s="33" t="s">
        <v>42</v>
      </c>
      <c r="B72" s="15">
        <v>0</v>
      </c>
      <c r="C72" s="15">
        <v>0</v>
      </c>
      <c r="D72" s="7"/>
      <c r="E72" s="8"/>
      <c r="F72" s="8"/>
    </row>
    <row r="73" spans="1:6" s="3" customFormat="1" ht="11.25">
      <c r="A73" s="33" t="s">
        <v>43</v>
      </c>
      <c r="B73" s="15">
        <v>0</v>
      </c>
      <c r="C73" s="15">
        <v>0</v>
      </c>
      <c r="D73" s="7"/>
      <c r="E73" s="8"/>
      <c r="F73" s="8"/>
    </row>
    <row r="74" spans="1:6" s="3" customFormat="1" ht="22.5">
      <c r="A74" s="33" t="s">
        <v>61</v>
      </c>
      <c r="B74" s="15">
        <v>0</v>
      </c>
      <c r="C74" s="15">
        <v>0</v>
      </c>
      <c r="D74" s="7"/>
      <c r="E74" s="8"/>
      <c r="F74" s="8"/>
    </row>
    <row r="75" spans="1:6" s="3" customFormat="1" ht="22.5">
      <c r="A75" s="10" t="s">
        <v>63</v>
      </c>
      <c r="B75" s="15">
        <v>10540.35</v>
      </c>
      <c r="C75" s="15">
        <v>10972.34</v>
      </c>
      <c r="D75" s="7"/>
      <c r="E75" s="8"/>
      <c r="F75" s="8"/>
    </row>
    <row r="76" spans="1:6" s="3" customFormat="1" ht="22.5">
      <c r="A76" s="35" t="s">
        <v>64</v>
      </c>
      <c r="B76" s="15">
        <v>10540.35</v>
      </c>
      <c r="C76" s="15">
        <v>10972.34</v>
      </c>
      <c r="D76" s="7"/>
      <c r="E76" s="8"/>
      <c r="F76" s="8"/>
    </row>
    <row r="77" spans="1:6" s="3" customFormat="1" ht="11.25">
      <c r="A77" s="35" t="s">
        <v>65</v>
      </c>
      <c r="B77" s="15">
        <v>0</v>
      </c>
      <c r="C77" s="15">
        <v>0</v>
      </c>
      <c r="D77" s="7"/>
      <c r="E77" s="8"/>
      <c r="F77" s="8"/>
    </row>
    <row r="78" spans="1:6" s="3" customFormat="1" ht="11.25">
      <c r="A78" s="35" t="s">
        <v>66</v>
      </c>
      <c r="B78" s="15">
        <v>0</v>
      </c>
      <c r="C78" s="15">
        <v>0</v>
      </c>
      <c r="D78" s="7"/>
      <c r="E78" s="9"/>
      <c r="F78" s="9"/>
    </row>
    <row r="79" spans="1:6" s="3" customFormat="1" ht="22.5">
      <c r="A79" s="35" t="s">
        <v>67</v>
      </c>
      <c r="B79" s="15">
        <v>0</v>
      </c>
      <c r="C79" s="15">
        <v>0</v>
      </c>
      <c r="D79" s="7"/>
      <c r="E79" s="9"/>
      <c r="F79" s="9"/>
    </row>
    <row r="80" spans="1:6" s="3" customFormat="1" ht="33.75">
      <c r="A80" s="5" t="s">
        <v>68</v>
      </c>
      <c r="B80" s="13">
        <v>3472.05</v>
      </c>
      <c r="C80" s="13">
        <v>29477.62</v>
      </c>
      <c r="D80" s="7"/>
      <c r="E80" s="8"/>
      <c r="F80" s="8"/>
    </row>
    <row r="81" spans="1:8" s="3" customFormat="1" ht="11.25">
      <c r="A81" s="2" t="s">
        <v>22</v>
      </c>
      <c r="B81" s="9">
        <v>717669.3699999999</v>
      </c>
      <c r="C81" s="9">
        <f>C7+C43</f>
        <v>718152.14</v>
      </c>
      <c r="D81" s="2" t="s">
        <v>23</v>
      </c>
      <c r="E81" s="9">
        <v>717669.37</v>
      </c>
      <c r="F81" s="9">
        <f>F7+F17</f>
        <v>718152.1399999999</v>
      </c>
      <c r="G81" s="21"/>
      <c r="H81" s="21"/>
    </row>
    <row r="82" spans="1:6" s="3" customFormat="1" ht="11.25">
      <c r="A82" s="11"/>
      <c r="B82" s="12"/>
      <c r="C82" s="12"/>
      <c r="D82" s="11"/>
      <c r="E82" s="12"/>
      <c r="F82" s="12"/>
    </row>
    <row r="83" spans="1:6" s="3" customFormat="1" ht="12.75" customHeight="1">
      <c r="A83" s="16"/>
      <c r="B83" s="17"/>
      <c r="C83" s="17"/>
      <c r="D83" s="17"/>
      <c r="E83" s="17"/>
      <c r="F83" s="17"/>
    </row>
    <row r="84" spans="1:6" s="3" customFormat="1" ht="12.75">
      <c r="A84" s="16"/>
      <c r="B84" s="17"/>
      <c r="C84" s="17"/>
      <c r="D84" s="17"/>
      <c r="E84" s="17"/>
      <c r="F84" s="17"/>
    </row>
    <row r="85" spans="1:6" s="3" customFormat="1" ht="12.75">
      <c r="A85" s="16"/>
      <c r="B85" s="17"/>
      <c r="C85" s="17"/>
      <c r="D85" s="17"/>
      <c r="E85" s="17"/>
      <c r="F85" s="17"/>
    </row>
    <row r="86" spans="1:6" s="3" customFormat="1" ht="12.75">
      <c r="A86" s="16" t="s">
        <v>110</v>
      </c>
      <c r="B86" s="39"/>
      <c r="C86" s="39" t="s">
        <v>112</v>
      </c>
      <c r="D86" s="39"/>
      <c r="E86" s="48" t="s">
        <v>111</v>
      </c>
      <c r="F86" s="39"/>
    </row>
    <row r="87" spans="1:6" s="3" customFormat="1" ht="12.75" customHeight="1">
      <c r="A87" s="16" t="s">
        <v>15</v>
      </c>
      <c r="B87" s="40"/>
      <c r="C87" s="44"/>
      <c r="D87" s="39"/>
      <c r="E87" s="39" t="s">
        <v>15</v>
      </c>
      <c r="F87" s="39"/>
    </row>
    <row r="88" spans="1:6" s="3" customFormat="1" ht="24.75" customHeight="1">
      <c r="A88" s="22" t="s">
        <v>16</v>
      </c>
      <c r="B88" s="41"/>
      <c r="C88" s="46" t="s">
        <v>107</v>
      </c>
      <c r="D88" s="42"/>
      <c r="E88" s="45" t="s">
        <v>14</v>
      </c>
      <c r="F88" s="43"/>
    </row>
    <row r="89" ht="12.75">
      <c r="C89" s="23"/>
    </row>
  </sheetData>
  <sheetProtection/>
  <mergeCells count="4">
    <mergeCell ref="A1:F1"/>
    <mergeCell ref="C3:D3"/>
    <mergeCell ref="C4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Aluron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ALURON</dc:creator>
  <cp:keywords/>
  <dc:description/>
  <cp:lastModifiedBy>Księgowa</cp:lastModifiedBy>
  <cp:lastPrinted>2019-04-08T05:25:42Z</cp:lastPrinted>
  <dcterms:created xsi:type="dcterms:W3CDTF">2008-01-05T16:45:01Z</dcterms:created>
  <dcterms:modified xsi:type="dcterms:W3CDTF">2022-05-10T11:56:43Z</dcterms:modified>
  <cp:category/>
  <cp:version/>
  <cp:contentType/>
  <cp:contentStatus/>
</cp:coreProperties>
</file>